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27470\Documents\Data Science\"/>
    </mc:Choice>
  </mc:AlternateContent>
  <bookViews>
    <workbookView xWindow="0" yWindow="0" windowWidth="25200" windowHeight="11850"/>
  </bookViews>
  <sheets>
    <sheet name="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C58" i="1"/>
  <c r="E57" i="1"/>
  <c r="E59" i="1" s="1"/>
  <c r="D57" i="1"/>
  <c r="C57" i="1"/>
  <c r="E56" i="1"/>
  <c r="E54" i="1"/>
  <c r="E51" i="1"/>
  <c r="E53" i="1" s="1"/>
  <c r="E55" i="1" s="1"/>
  <c r="D51" i="1"/>
  <c r="D53" i="1" s="1"/>
  <c r="D55" i="1" s="1"/>
  <c r="C51" i="1"/>
  <c r="C53" i="1" s="1"/>
  <c r="C55" i="1" s="1"/>
  <c r="G50" i="1"/>
  <c r="G56" i="1" s="1"/>
  <c r="C50" i="1"/>
  <c r="C52" i="1" s="1"/>
  <c r="C54" i="1" s="1"/>
  <c r="G49" i="1"/>
  <c r="G51" i="1" s="1"/>
  <c r="G53" i="1" s="1"/>
  <c r="D49" i="1"/>
  <c r="D59" i="1" s="1"/>
  <c r="C49" i="1"/>
  <c r="C56" i="1" s="1"/>
  <c r="D39" i="1"/>
  <c r="E39" i="1"/>
  <c r="F39" i="1"/>
  <c r="C39" i="1"/>
  <c r="G30" i="1"/>
  <c r="G29" i="1"/>
  <c r="F37" i="1"/>
  <c r="F30" i="1"/>
  <c r="F29" i="1"/>
  <c r="E37" i="1"/>
  <c r="D37" i="1"/>
  <c r="D31" i="1"/>
  <c r="D33" i="1" s="1"/>
  <c r="D35" i="1" s="1"/>
  <c r="D29" i="1"/>
  <c r="C38" i="1"/>
  <c r="C37" i="1"/>
  <c r="C30" i="1"/>
  <c r="C29" i="1"/>
  <c r="C31" i="1"/>
  <c r="C33" i="1" s="1"/>
  <c r="F38" i="1"/>
  <c r="E38" i="1"/>
  <c r="D38" i="1"/>
  <c r="E36" i="1"/>
  <c r="D36" i="1"/>
  <c r="F32" i="1"/>
  <c r="F34" i="1" s="1"/>
  <c r="E34" i="1"/>
  <c r="G32" i="1"/>
  <c r="G34" i="1" s="1"/>
  <c r="G36" i="1"/>
  <c r="F36" i="1"/>
  <c r="E31" i="1"/>
  <c r="E33" i="1" s="1"/>
  <c r="B18" i="1"/>
  <c r="C9" i="1"/>
  <c r="D17" i="1"/>
  <c r="C18" i="1"/>
  <c r="C17" i="1"/>
  <c r="C19" i="1" s="1"/>
  <c r="D19" i="1"/>
  <c r="E17" i="1"/>
  <c r="F17" i="1"/>
  <c r="D18" i="1"/>
  <c r="E18" i="1"/>
  <c r="F18" i="1"/>
  <c r="E19" i="1"/>
  <c r="F19" i="1"/>
  <c r="B19" i="1"/>
  <c r="B17" i="1"/>
  <c r="G10" i="1"/>
  <c r="G9" i="1"/>
  <c r="G11" i="1" s="1"/>
  <c r="G13" i="1" s="1"/>
  <c r="F10" i="1"/>
  <c r="F9" i="1"/>
  <c r="E10" i="1"/>
  <c r="E9" i="1"/>
  <c r="D10" i="1"/>
  <c r="D9" i="1"/>
  <c r="D11" i="1"/>
  <c r="D13" i="1" s="1"/>
  <c r="C10" i="1"/>
  <c r="C11" i="1"/>
  <c r="C13" i="1" s="1"/>
  <c r="C16" i="1"/>
  <c r="D12" i="1"/>
  <c r="D14" i="1" s="1"/>
  <c r="E12" i="1"/>
  <c r="E14" i="1" s="1"/>
  <c r="F12" i="1"/>
  <c r="F14" i="1" s="1"/>
  <c r="G12" i="1"/>
  <c r="G14" i="1" s="1"/>
  <c r="E11" i="1"/>
  <c r="F11" i="1"/>
  <c r="E13" i="1"/>
  <c r="F13" i="1"/>
  <c r="F16" i="1"/>
  <c r="G16" i="1"/>
  <c r="B16" i="1"/>
  <c r="B15" i="1"/>
  <c r="B10" i="1"/>
  <c r="B9" i="1"/>
  <c r="B11" i="1" s="1"/>
  <c r="B13" i="1" s="1"/>
  <c r="B12" i="1"/>
  <c r="B14" i="1" s="1"/>
  <c r="J8" i="1"/>
  <c r="J7" i="1"/>
  <c r="J6" i="1"/>
  <c r="J5" i="1"/>
  <c r="J4" i="1"/>
  <c r="J3" i="1"/>
  <c r="J2" i="1"/>
  <c r="G52" i="1" l="1"/>
  <c r="G54" i="1" s="1"/>
  <c r="G55" i="1" s="1"/>
  <c r="D56" i="1"/>
  <c r="C59" i="1"/>
  <c r="E35" i="1"/>
  <c r="F31" i="1"/>
  <c r="F33" i="1" s="1"/>
  <c r="F35" i="1" s="1"/>
  <c r="G31" i="1"/>
  <c r="G33" i="1" s="1"/>
  <c r="G35" i="1" s="1"/>
  <c r="C32" i="1"/>
  <c r="C34" i="1" s="1"/>
  <c r="C35" i="1" s="1"/>
  <c r="C36" i="1"/>
  <c r="D15" i="1"/>
  <c r="C15" i="1"/>
  <c r="F15" i="1"/>
  <c r="E15" i="1"/>
  <c r="G15" i="1"/>
  <c r="C12" i="1"/>
  <c r="C14" i="1" s="1"/>
  <c r="E16" i="1"/>
  <c r="D16" i="1"/>
</calcChain>
</file>

<file path=xl/sharedStrings.xml><?xml version="1.0" encoding="utf-8"?>
<sst xmlns="http://schemas.openxmlformats.org/spreadsheetml/2006/main" count="133" uniqueCount="35">
  <si>
    <t>Food</t>
  </si>
  <si>
    <t>great</t>
  </si>
  <si>
    <t>mediocore</t>
  </si>
  <si>
    <t>Chat</t>
  </si>
  <si>
    <t>yes</t>
  </si>
  <si>
    <t>no</t>
  </si>
  <si>
    <t>Fast</t>
  </si>
  <si>
    <t>Price</t>
  </si>
  <si>
    <t>normal</t>
  </si>
  <si>
    <t>high</t>
  </si>
  <si>
    <t>Bar</t>
  </si>
  <si>
    <t>Big tip</t>
  </si>
  <si>
    <t>P(yes)</t>
  </si>
  <si>
    <t>p(no)</t>
  </si>
  <si>
    <t>log2(no)</t>
  </si>
  <si>
    <t>log2(yes)</t>
  </si>
  <si>
    <t>P(yes)*log2(yes)</t>
  </si>
  <si>
    <t>P(no)*log2(no)</t>
  </si>
  <si>
    <t>Entropy(big tip)</t>
  </si>
  <si>
    <t>Because it's 50/50 it could go either way = randomness = entropy</t>
  </si>
  <si>
    <t>p(a)</t>
  </si>
  <si>
    <t>p(b)</t>
  </si>
  <si>
    <t>log2(a)</t>
  </si>
  <si>
    <t>log2(b)</t>
  </si>
  <si>
    <t>P(a)*log2(a)</t>
  </si>
  <si>
    <t>P(b)*log2(b)</t>
  </si>
  <si>
    <t>Entropy()</t>
  </si>
  <si>
    <t>mult</t>
  </si>
  <si>
    <t>entropy a</t>
  </si>
  <si>
    <t>entropy b</t>
  </si>
  <si>
    <t>Info Gain</t>
  </si>
  <si>
    <t>on great</t>
  </si>
  <si>
    <t>entropy a (mappings)</t>
  </si>
  <si>
    <t>entropy b (mappings)</t>
  </si>
  <si>
    <t>other possibilities?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</si>
</sst>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Garamond"/>
      <family val="2"/>
    </font>
    <font>
      <b/>
      <sz val="11"/>
      <color theme="1"/>
      <name val="Garamond"/>
      <family val="1"/>
    </font>
    <font>
      <b/>
      <sz val="11"/>
      <color rgb="FFFF0000"/>
      <name val="Garamond"/>
      <family val="1"/>
    </font>
    <font>
      <b/>
      <sz val="11"/>
      <color rgb="FF00B050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24"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  <dxf>
      <numFmt numFmtId="164" formatCode="0.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9</xdr:row>
      <xdr:rowOff>142875</xdr:rowOff>
    </xdr:from>
    <xdr:to>
      <xdr:col>13</xdr:col>
      <xdr:colOff>85725</xdr:colOff>
      <xdr:row>12</xdr:row>
      <xdr:rowOff>19050</xdr:rowOff>
    </xdr:to>
    <xdr:sp macro="" textlink="">
      <xdr:nvSpPr>
        <xdr:cNvPr id="4" name="Flowchart: Process 3"/>
        <xdr:cNvSpPr/>
      </xdr:nvSpPr>
      <xdr:spPr>
        <a:xfrm>
          <a:off x="8277225" y="1857375"/>
          <a:ext cx="676275" cy="44767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Food</a:t>
          </a:r>
        </a:p>
      </xdr:txBody>
    </xdr:sp>
    <xdr:clientData/>
  </xdr:twoCellAnchor>
  <xdr:twoCellAnchor>
    <xdr:from>
      <xdr:col>9</xdr:col>
      <xdr:colOff>276225</xdr:colOff>
      <xdr:row>14</xdr:row>
      <xdr:rowOff>114300</xdr:rowOff>
    </xdr:from>
    <xdr:to>
      <xdr:col>10</xdr:col>
      <xdr:colOff>342900</xdr:colOff>
      <xdr:row>16</xdr:row>
      <xdr:rowOff>180975</xdr:rowOff>
    </xdr:to>
    <xdr:sp macro="" textlink="">
      <xdr:nvSpPr>
        <xdr:cNvPr id="5" name="Flowchart: Process 4"/>
        <xdr:cNvSpPr/>
      </xdr:nvSpPr>
      <xdr:spPr>
        <a:xfrm>
          <a:off x="6705600" y="2781300"/>
          <a:ext cx="676275" cy="44767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Bar</a:t>
          </a:r>
        </a:p>
      </xdr:txBody>
    </xdr:sp>
    <xdr:clientData/>
  </xdr:twoCellAnchor>
  <xdr:twoCellAnchor>
    <xdr:from>
      <xdr:col>14</xdr:col>
      <xdr:colOff>209550</xdr:colOff>
      <xdr:row>13</xdr:row>
      <xdr:rowOff>19050</xdr:rowOff>
    </xdr:from>
    <xdr:to>
      <xdr:col>15</xdr:col>
      <xdr:colOff>276225</xdr:colOff>
      <xdr:row>15</xdr:row>
      <xdr:rowOff>85725</xdr:rowOff>
    </xdr:to>
    <xdr:sp macro="" textlink="">
      <xdr:nvSpPr>
        <xdr:cNvPr id="6" name="Flowchart: Process 5"/>
        <xdr:cNvSpPr/>
      </xdr:nvSpPr>
      <xdr:spPr>
        <a:xfrm>
          <a:off x="9686925" y="2495550"/>
          <a:ext cx="676275" cy="44767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</a:t>
          </a:r>
          <a:r>
            <a:rPr lang="en-US" sz="1100" baseline="0"/>
            <a:t> tip</a:t>
          </a:r>
          <a:endParaRPr lang="en-US" sz="1100"/>
        </a:p>
      </xdr:txBody>
    </xdr:sp>
    <xdr:clientData/>
  </xdr:twoCellAnchor>
  <xdr:twoCellAnchor>
    <xdr:from>
      <xdr:col>11</xdr:col>
      <xdr:colOff>266700</xdr:colOff>
      <xdr:row>10</xdr:row>
      <xdr:rowOff>176213</xdr:rowOff>
    </xdr:from>
    <xdr:to>
      <xdr:col>12</xdr:col>
      <xdr:colOff>19050</xdr:colOff>
      <xdr:row>12</xdr:row>
      <xdr:rowOff>138113</xdr:rowOff>
    </xdr:to>
    <xdr:cxnSp macro="">
      <xdr:nvCxnSpPr>
        <xdr:cNvPr id="8" name="Straight Arrow Connector 7"/>
        <xdr:cNvCxnSpPr>
          <a:stCxn id="4" idx="1"/>
          <a:endCxn id="13" idx="3"/>
        </xdr:cNvCxnSpPr>
      </xdr:nvCxnSpPr>
      <xdr:spPr>
        <a:xfrm flipH="1">
          <a:off x="7915275" y="2081213"/>
          <a:ext cx="361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20</xdr:row>
      <xdr:rowOff>152400</xdr:rowOff>
    </xdr:from>
    <xdr:to>
      <xdr:col>9</xdr:col>
      <xdr:colOff>361950</xdr:colOff>
      <xdr:row>22</xdr:row>
      <xdr:rowOff>180975</xdr:rowOff>
    </xdr:to>
    <xdr:sp macro="" textlink="">
      <xdr:nvSpPr>
        <xdr:cNvPr id="12" name="Flowchart: Process 11"/>
        <xdr:cNvSpPr/>
      </xdr:nvSpPr>
      <xdr:spPr>
        <a:xfrm>
          <a:off x="5886450" y="3962400"/>
          <a:ext cx="904875" cy="40957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tip</a:t>
          </a:r>
        </a:p>
      </xdr:txBody>
    </xdr:sp>
    <xdr:clientData/>
  </xdr:twoCellAnchor>
  <xdr:twoCellAnchor>
    <xdr:from>
      <xdr:col>10</xdr:col>
      <xdr:colOff>161925</xdr:colOff>
      <xdr:row>12</xdr:row>
      <xdr:rowOff>0</xdr:rowOff>
    </xdr:from>
    <xdr:to>
      <xdr:col>11</xdr:col>
      <xdr:colOff>266700</xdr:colOff>
      <xdr:row>13</xdr:row>
      <xdr:rowOff>85725</xdr:rowOff>
    </xdr:to>
    <xdr:sp macro="" textlink="">
      <xdr:nvSpPr>
        <xdr:cNvPr id="13" name="TextBox 12"/>
        <xdr:cNvSpPr txBox="1"/>
      </xdr:nvSpPr>
      <xdr:spPr>
        <a:xfrm>
          <a:off x="7200900" y="2286000"/>
          <a:ext cx="7143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great</a:t>
          </a:r>
        </a:p>
      </xdr:txBody>
    </xdr:sp>
    <xdr:clientData/>
  </xdr:twoCellAnchor>
  <xdr:twoCellAnchor>
    <xdr:from>
      <xdr:col>10</xdr:col>
      <xdr:colOff>4763</xdr:colOff>
      <xdr:row>12</xdr:row>
      <xdr:rowOff>138113</xdr:rowOff>
    </xdr:from>
    <xdr:to>
      <xdr:col>10</xdr:col>
      <xdr:colOff>161925</xdr:colOff>
      <xdr:row>14</xdr:row>
      <xdr:rowOff>114300</xdr:rowOff>
    </xdr:to>
    <xdr:cxnSp macro="">
      <xdr:nvCxnSpPr>
        <xdr:cNvPr id="16" name="Straight Arrow Connector 15"/>
        <xdr:cNvCxnSpPr>
          <a:stCxn id="13" idx="1"/>
          <a:endCxn id="5" idx="0"/>
        </xdr:cNvCxnSpPr>
      </xdr:nvCxnSpPr>
      <xdr:spPr>
        <a:xfrm flipH="1">
          <a:off x="7043738" y="2424113"/>
          <a:ext cx="157162" cy="3571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10</xdr:row>
      <xdr:rowOff>152400</xdr:rowOff>
    </xdr:from>
    <xdr:to>
      <xdr:col>15</xdr:col>
      <xdr:colOff>228600</xdr:colOff>
      <xdr:row>12</xdr:row>
      <xdr:rowOff>19050</xdr:rowOff>
    </xdr:to>
    <xdr:sp macro="" textlink="">
      <xdr:nvSpPr>
        <xdr:cNvPr id="19" name="TextBox 18"/>
        <xdr:cNvSpPr txBox="1"/>
      </xdr:nvSpPr>
      <xdr:spPr>
        <a:xfrm>
          <a:off x="9467850" y="2057400"/>
          <a:ext cx="8477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mediocore</a:t>
          </a:r>
        </a:p>
      </xdr:txBody>
    </xdr:sp>
    <xdr:clientData/>
  </xdr:twoCellAnchor>
  <xdr:twoCellAnchor>
    <xdr:from>
      <xdr:col>13</xdr:col>
      <xdr:colOff>85725</xdr:colOff>
      <xdr:row>10</xdr:row>
      <xdr:rowOff>176213</xdr:rowOff>
    </xdr:from>
    <xdr:to>
      <xdr:col>13</xdr:col>
      <xdr:colOff>600075</xdr:colOff>
      <xdr:row>11</xdr:row>
      <xdr:rowOff>85725</xdr:rowOff>
    </xdr:to>
    <xdr:cxnSp macro="">
      <xdr:nvCxnSpPr>
        <xdr:cNvPr id="21" name="Straight Arrow Connector 20"/>
        <xdr:cNvCxnSpPr>
          <a:stCxn id="4" idx="3"/>
          <a:endCxn id="19" idx="1"/>
        </xdr:cNvCxnSpPr>
      </xdr:nvCxnSpPr>
      <xdr:spPr>
        <a:xfrm>
          <a:off x="8953500" y="2081213"/>
          <a:ext cx="514350" cy="1000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414338</xdr:colOff>
      <xdr:row>12</xdr:row>
      <xdr:rowOff>19050</xdr:rowOff>
    </xdr:from>
    <xdr:to>
      <xdr:col>14</xdr:col>
      <xdr:colOff>547688</xdr:colOff>
      <xdr:row>13</xdr:row>
      <xdr:rowOff>19050</xdr:rowOff>
    </xdr:to>
    <xdr:cxnSp macro="">
      <xdr:nvCxnSpPr>
        <xdr:cNvPr id="23" name="Straight Arrow Connector 22"/>
        <xdr:cNvCxnSpPr>
          <a:stCxn id="19" idx="2"/>
          <a:endCxn id="6" idx="0"/>
        </xdr:cNvCxnSpPr>
      </xdr:nvCxnSpPr>
      <xdr:spPr>
        <a:xfrm>
          <a:off x="9891713" y="2305050"/>
          <a:ext cx="1333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17</xdr:row>
      <xdr:rowOff>104775</xdr:rowOff>
    </xdr:from>
    <xdr:to>
      <xdr:col>11</xdr:col>
      <xdr:colOff>200025</xdr:colOff>
      <xdr:row>19</xdr:row>
      <xdr:rowOff>66675</xdr:rowOff>
    </xdr:to>
    <xdr:sp macro="" textlink="">
      <xdr:nvSpPr>
        <xdr:cNvPr id="31" name="TextBox 30"/>
        <xdr:cNvSpPr txBox="1"/>
      </xdr:nvSpPr>
      <xdr:spPr>
        <a:xfrm>
          <a:off x="7400925" y="3343275"/>
          <a:ext cx="4476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yes</a:t>
          </a:r>
        </a:p>
      </xdr:txBody>
    </xdr:sp>
    <xdr:clientData/>
  </xdr:twoCellAnchor>
  <xdr:twoCellAnchor>
    <xdr:from>
      <xdr:col>8</xdr:col>
      <xdr:colOff>742950</xdr:colOff>
      <xdr:row>17</xdr:row>
      <xdr:rowOff>123825</xdr:rowOff>
    </xdr:from>
    <xdr:to>
      <xdr:col>9</xdr:col>
      <xdr:colOff>257175</xdr:colOff>
      <xdr:row>19</xdr:row>
      <xdr:rowOff>76200</xdr:rowOff>
    </xdr:to>
    <xdr:sp macro="" textlink="">
      <xdr:nvSpPr>
        <xdr:cNvPr id="32" name="TextBox 31"/>
        <xdr:cNvSpPr txBox="1"/>
      </xdr:nvSpPr>
      <xdr:spPr>
        <a:xfrm>
          <a:off x="6076950" y="3362325"/>
          <a:ext cx="609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</a:t>
          </a:r>
        </a:p>
      </xdr:txBody>
    </xdr:sp>
    <xdr:clientData/>
  </xdr:twoCellAnchor>
  <xdr:twoCellAnchor>
    <xdr:from>
      <xdr:col>6</xdr:col>
      <xdr:colOff>9525</xdr:colOff>
      <xdr:row>36</xdr:row>
      <xdr:rowOff>9525</xdr:rowOff>
    </xdr:from>
    <xdr:to>
      <xdr:col>8</xdr:col>
      <xdr:colOff>171450</xdr:colOff>
      <xdr:row>38</xdr:row>
      <xdr:rowOff>95250</xdr:rowOff>
    </xdr:to>
    <xdr:sp macro="" textlink="">
      <xdr:nvSpPr>
        <xdr:cNvPr id="42" name="TextBox 41"/>
        <xdr:cNvSpPr txBox="1"/>
      </xdr:nvSpPr>
      <xdr:spPr>
        <a:xfrm>
          <a:off x="4114800" y="6677025"/>
          <a:ext cx="13906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sub tree recalculation</a:t>
          </a:r>
        </a:p>
      </xdr:txBody>
    </xdr:sp>
    <xdr:clientData/>
  </xdr:twoCellAnchor>
  <xdr:twoCellAnchor>
    <xdr:from>
      <xdr:col>10</xdr:col>
      <xdr:colOff>457200</xdr:colOff>
      <xdr:row>20</xdr:row>
      <xdr:rowOff>66675</xdr:rowOff>
    </xdr:from>
    <xdr:to>
      <xdr:col>12</xdr:col>
      <xdr:colOff>142875</xdr:colOff>
      <xdr:row>22</xdr:row>
      <xdr:rowOff>95250</xdr:rowOff>
    </xdr:to>
    <xdr:sp macro="" textlink="">
      <xdr:nvSpPr>
        <xdr:cNvPr id="43" name="Flowchart: Process 42"/>
        <xdr:cNvSpPr/>
      </xdr:nvSpPr>
      <xdr:spPr>
        <a:xfrm>
          <a:off x="7496175" y="3876675"/>
          <a:ext cx="904875" cy="40957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</a:t>
          </a:r>
          <a:r>
            <a:rPr lang="en-US" sz="1100" baseline="0"/>
            <a:t> tip</a:t>
          </a:r>
          <a:endParaRPr lang="en-US" sz="1100"/>
        </a:p>
      </xdr:txBody>
    </xdr:sp>
    <xdr:clientData/>
  </xdr:twoCellAnchor>
  <xdr:twoCellAnchor>
    <xdr:from>
      <xdr:col>8</xdr:col>
      <xdr:colOff>1047750</xdr:colOff>
      <xdr:row>15</xdr:row>
      <xdr:rowOff>147638</xdr:rowOff>
    </xdr:from>
    <xdr:to>
      <xdr:col>9</xdr:col>
      <xdr:colOff>276225</xdr:colOff>
      <xdr:row>17</xdr:row>
      <xdr:rowOff>123825</xdr:rowOff>
    </xdr:to>
    <xdr:cxnSp macro="">
      <xdr:nvCxnSpPr>
        <xdr:cNvPr id="45" name="Straight Arrow Connector 44"/>
        <xdr:cNvCxnSpPr>
          <a:stCxn id="5" idx="1"/>
          <a:endCxn id="32" idx="0"/>
        </xdr:cNvCxnSpPr>
      </xdr:nvCxnSpPr>
      <xdr:spPr>
        <a:xfrm flipH="1">
          <a:off x="6381750" y="3005138"/>
          <a:ext cx="323850" cy="3571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1004888</xdr:colOff>
      <xdr:row>19</xdr:row>
      <xdr:rowOff>76200</xdr:rowOff>
    </xdr:from>
    <xdr:to>
      <xdr:col>8</xdr:col>
      <xdr:colOff>1047750</xdr:colOff>
      <xdr:row>20</xdr:row>
      <xdr:rowOff>152400</xdr:rowOff>
    </xdr:to>
    <xdr:cxnSp macro="">
      <xdr:nvCxnSpPr>
        <xdr:cNvPr id="46" name="Straight Arrow Connector 45"/>
        <xdr:cNvCxnSpPr>
          <a:stCxn id="32" idx="2"/>
          <a:endCxn id="12" idx="0"/>
        </xdr:cNvCxnSpPr>
      </xdr:nvCxnSpPr>
      <xdr:spPr>
        <a:xfrm flipH="1">
          <a:off x="6338888" y="3695700"/>
          <a:ext cx="42862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585788</xdr:colOff>
      <xdr:row>19</xdr:row>
      <xdr:rowOff>66675</xdr:rowOff>
    </xdr:from>
    <xdr:to>
      <xdr:col>11</xdr:col>
      <xdr:colOff>300038</xdr:colOff>
      <xdr:row>20</xdr:row>
      <xdr:rowOff>66675</xdr:rowOff>
    </xdr:to>
    <xdr:cxnSp macro="">
      <xdr:nvCxnSpPr>
        <xdr:cNvPr id="50" name="Straight Arrow Connector 49"/>
        <xdr:cNvCxnSpPr>
          <a:stCxn id="31" idx="2"/>
          <a:endCxn id="43" idx="0"/>
        </xdr:cNvCxnSpPr>
      </xdr:nvCxnSpPr>
      <xdr:spPr>
        <a:xfrm>
          <a:off x="7624763" y="3686175"/>
          <a:ext cx="3238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15</xdr:row>
      <xdr:rowOff>147638</xdr:rowOff>
    </xdr:from>
    <xdr:to>
      <xdr:col>10</xdr:col>
      <xdr:colOff>585788</xdr:colOff>
      <xdr:row>17</xdr:row>
      <xdr:rowOff>104775</xdr:rowOff>
    </xdr:to>
    <xdr:cxnSp macro="">
      <xdr:nvCxnSpPr>
        <xdr:cNvPr id="53" name="Straight Arrow Connector 52"/>
        <xdr:cNvCxnSpPr>
          <a:stCxn id="5" idx="3"/>
          <a:endCxn id="31" idx="0"/>
        </xdr:cNvCxnSpPr>
      </xdr:nvCxnSpPr>
      <xdr:spPr>
        <a:xfrm>
          <a:off x="7381875" y="3005138"/>
          <a:ext cx="242888" cy="3381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12</xdr:row>
      <xdr:rowOff>180975</xdr:rowOff>
    </xdr:from>
    <xdr:to>
      <xdr:col>8</xdr:col>
      <xdr:colOff>314325</xdr:colOff>
      <xdr:row>16</xdr:row>
      <xdr:rowOff>104775</xdr:rowOff>
    </xdr:to>
    <xdr:sp macro="" textlink="">
      <xdr:nvSpPr>
        <xdr:cNvPr id="59" name="TextBox 58"/>
        <xdr:cNvSpPr txBox="1"/>
      </xdr:nvSpPr>
      <xdr:spPr>
        <a:xfrm>
          <a:off x="4733926" y="2466975"/>
          <a:ext cx="914399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entropy of 1 = chaos!</a:t>
          </a:r>
        </a:p>
      </xdr:txBody>
    </xdr:sp>
    <xdr:clientData/>
  </xdr:twoCellAnchor>
  <xdr:twoCellAnchor>
    <xdr:from>
      <xdr:col>5</xdr:col>
      <xdr:colOff>600075</xdr:colOff>
      <xdr:row>17</xdr:row>
      <xdr:rowOff>161925</xdr:rowOff>
    </xdr:from>
    <xdr:to>
      <xdr:col>7</xdr:col>
      <xdr:colOff>571499</xdr:colOff>
      <xdr:row>19</xdr:row>
      <xdr:rowOff>57150</xdr:rowOff>
    </xdr:to>
    <xdr:sp macro="" textlink="">
      <xdr:nvSpPr>
        <xdr:cNvPr id="91" name="TextBox 90"/>
        <xdr:cNvSpPr txBox="1"/>
      </xdr:nvSpPr>
      <xdr:spPr>
        <a:xfrm>
          <a:off x="4095750" y="3400425"/>
          <a:ext cx="120014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could pick any</a:t>
          </a:r>
        </a:p>
      </xdr:txBody>
    </xdr:sp>
    <xdr:clientData/>
  </xdr:twoCellAnchor>
  <xdr:twoCellAnchor>
    <xdr:from>
      <xdr:col>1</xdr:col>
      <xdr:colOff>0</xdr:colOff>
      <xdr:row>20</xdr:row>
      <xdr:rowOff>152399</xdr:rowOff>
    </xdr:from>
    <xdr:to>
      <xdr:col>5</xdr:col>
      <xdr:colOff>581025</xdr:colOff>
      <xdr:row>22</xdr:row>
      <xdr:rowOff>9524</xdr:rowOff>
    </xdr:to>
    <xdr:sp macro="" textlink="">
      <xdr:nvSpPr>
        <xdr:cNvPr id="92" name="TextBox 91"/>
        <xdr:cNvSpPr txBox="1"/>
      </xdr:nvSpPr>
      <xdr:spPr>
        <a:xfrm>
          <a:off x="1057275" y="3962399"/>
          <a:ext cx="3019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reduce set to great only values including Big</a:t>
          </a:r>
          <a:r>
            <a:rPr lang="en-US" sz="1100" baseline="0"/>
            <a:t> tip</a:t>
          </a:r>
          <a:endParaRPr lang="en-US" sz="1100"/>
        </a:p>
      </xdr:txBody>
    </xdr:sp>
    <xdr:clientData/>
  </xdr:twoCellAnchor>
  <xdr:twoCellAnchor>
    <xdr:from>
      <xdr:col>3</xdr:col>
      <xdr:colOff>9524</xdr:colOff>
      <xdr:row>39</xdr:row>
      <xdr:rowOff>0</xdr:rowOff>
    </xdr:from>
    <xdr:to>
      <xdr:col>5</xdr:col>
      <xdr:colOff>514349</xdr:colOff>
      <xdr:row>39</xdr:row>
      <xdr:rowOff>180975</xdr:rowOff>
    </xdr:to>
    <xdr:sp macro="" textlink="">
      <xdr:nvSpPr>
        <xdr:cNvPr id="93" name="TextBox 92"/>
        <xdr:cNvSpPr txBox="1"/>
      </xdr:nvSpPr>
      <xdr:spPr>
        <a:xfrm>
          <a:off x="2590799" y="7239000"/>
          <a:ext cx="1724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0</a:t>
          </a:r>
          <a:r>
            <a:rPr lang="en-US" sz="1100" baseline="0"/>
            <a:t> due to new H(Big tip)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3:G7" totalsRowShown="0" headerRowDxfId="17" dataDxfId="16">
  <autoFilter ref="B3:G7"/>
  <tableColumns count="6">
    <tableColumn id="1" name="Food" dataDxfId="23"/>
    <tableColumn id="2" name="Chat" dataDxfId="22"/>
    <tableColumn id="3" name="Fast" dataDxfId="21"/>
    <tableColumn id="4" name="Price" dataDxfId="20"/>
    <tableColumn id="5" name="Bar" dataDxfId="19"/>
    <tableColumn id="6" name="Big tip" dataDxfId="1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23:G27" totalsRowShown="0" headerRowDxfId="9" dataDxfId="8">
  <autoFilter ref="B23:G27">
    <filterColumn colId="0">
      <filters>
        <filter val="great"/>
      </filters>
    </filterColumn>
  </autoFilter>
  <tableColumns count="6">
    <tableColumn id="1" name="Food" dataDxfId="15"/>
    <tableColumn id="2" name="Chat" dataDxfId="14"/>
    <tableColumn id="3" name="Fast" dataDxfId="13"/>
    <tableColumn id="4" name="Price" dataDxfId="12"/>
    <tableColumn id="5" name="Bar" dataDxfId="11"/>
    <tableColumn id="6" name="Big tip" dataDxfId="1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B43:G47" totalsRowShown="0" headerRowDxfId="7" dataDxfId="6">
  <autoFilter ref="B43:G47"/>
  <tableColumns count="6">
    <tableColumn id="1" name="Food" dataDxfId="5"/>
    <tableColumn id="2" name="Chat" dataDxfId="4"/>
    <tableColumn id="3" name="Fast" dataDxfId="3"/>
    <tableColumn id="4" name="Price" dataDxfId="2"/>
    <tableColumn id="5" name="Bar" dataDxfId="1"/>
    <tableColumn id="6" name="Big tip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abSelected="1" topLeftCell="A2" workbookViewId="0">
      <selection activeCell="F39" sqref="F39"/>
    </sheetView>
  </sheetViews>
  <sheetFormatPr defaultRowHeight="15" x14ac:dyDescent="0.25"/>
  <cols>
    <col min="1" max="1" width="20.42578125" style="2" bestFit="1" customWidth="1"/>
    <col min="2" max="6" width="9.140625" style="2"/>
    <col min="7" max="7" width="9.28515625" style="2" customWidth="1"/>
    <col min="9" max="9" width="16.42578125" bestFit="1" customWidth="1"/>
  </cols>
  <sheetData>
    <row r="2" spans="1:11" x14ac:dyDescent="0.25">
      <c r="I2" t="s">
        <v>12</v>
      </c>
      <c r="J2">
        <f>2/4</f>
        <v>0.5</v>
      </c>
    </row>
    <row r="3" spans="1:11" x14ac:dyDescent="0.25">
      <c r="B3" s="2" t="s">
        <v>0</v>
      </c>
      <c r="C3" s="2" t="s">
        <v>3</v>
      </c>
      <c r="D3" s="2" t="s">
        <v>6</v>
      </c>
      <c r="E3" s="2" t="s">
        <v>7</v>
      </c>
      <c r="F3" s="2" t="s">
        <v>10</v>
      </c>
      <c r="G3" s="2" t="s">
        <v>11</v>
      </c>
      <c r="I3" t="s">
        <v>13</v>
      </c>
      <c r="J3">
        <f>2/4</f>
        <v>0.5</v>
      </c>
    </row>
    <row r="4" spans="1:11" x14ac:dyDescent="0.25">
      <c r="B4" s="2" t="s">
        <v>1</v>
      </c>
      <c r="C4" s="2" t="s">
        <v>4</v>
      </c>
      <c r="D4" s="2" t="s">
        <v>4</v>
      </c>
      <c r="E4" s="2" t="s">
        <v>8</v>
      </c>
      <c r="F4" s="2" t="s">
        <v>5</v>
      </c>
      <c r="G4" s="2" t="s">
        <v>4</v>
      </c>
      <c r="I4" t="s">
        <v>15</v>
      </c>
      <c r="J4">
        <f>LOG(J2,2)</f>
        <v>-1</v>
      </c>
    </row>
    <row r="5" spans="1:11" x14ac:dyDescent="0.25">
      <c r="B5" s="2" t="s">
        <v>1</v>
      </c>
      <c r="C5" s="2" t="s">
        <v>5</v>
      </c>
      <c r="D5" s="2" t="s">
        <v>4</v>
      </c>
      <c r="E5" s="2" t="s">
        <v>8</v>
      </c>
      <c r="F5" s="2" t="s">
        <v>5</v>
      </c>
      <c r="G5" s="2" t="s">
        <v>4</v>
      </c>
      <c r="I5" t="s">
        <v>14</v>
      </c>
      <c r="J5">
        <f>LOG(J3,2)</f>
        <v>-1</v>
      </c>
    </row>
    <row r="6" spans="1:11" x14ac:dyDescent="0.25">
      <c r="B6" s="2" t="s">
        <v>2</v>
      </c>
      <c r="C6" s="2" t="s">
        <v>4</v>
      </c>
      <c r="D6" s="2" t="s">
        <v>5</v>
      </c>
      <c r="E6" s="2" t="s">
        <v>9</v>
      </c>
      <c r="F6" s="2" t="s">
        <v>5</v>
      </c>
      <c r="G6" s="2" t="s">
        <v>5</v>
      </c>
      <c r="I6" t="s">
        <v>16</v>
      </c>
      <c r="J6">
        <f>J4*J2</f>
        <v>-0.5</v>
      </c>
    </row>
    <row r="7" spans="1:11" x14ac:dyDescent="0.25">
      <c r="B7" s="2" t="s">
        <v>1</v>
      </c>
      <c r="C7" s="2" t="s">
        <v>4</v>
      </c>
      <c r="D7" s="2" t="s">
        <v>4</v>
      </c>
      <c r="E7" s="2" t="s">
        <v>8</v>
      </c>
      <c r="F7" s="2" t="s">
        <v>4</v>
      </c>
      <c r="G7" s="2" t="s">
        <v>5</v>
      </c>
      <c r="I7" t="s">
        <v>17</v>
      </c>
      <c r="J7">
        <f>J5*J3</f>
        <v>-0.5</v>
      </c>
    </row>
    <row r="8" spans="1:11" x14ac:dyDescent="0.25">
      <c r="I8" s="1" t="s">
        <v>18</v>
      </c>
      <c r="J8" s="1">
        <f>-J6-J7</f>
        <v>1</v>
      </c>
      <c r="K8" s="1" t="s">
        <v>19</v>
      </c>
    </row>
    <row r="9" spans="1:11" x14ac:dyDescent="0.25">
      <c r="A9" s="2" t="s">
        <v>20</v>
      </c>
      <c r="B9" s="2">
        <f>3/4</f>
        <v>0.75</v>
      </c>
      <c r="C9" s="2">
        <f>3/4</f>
        <v>0.75</v>
      </c>
      <c r="D9" s="2">
        <f>3/4</f>
        <v>0.75</v>
      </c>
      <c r="E9" s="2">
        <f>3/4</f>
        <v>0.75</v>
      </c>
      <c r="F9" s="2">
        <f>3/4</f>
        <v>0.75</v>
      </c>
      <c r="G9" s="2">
        <f>2/4</f>
        <v>0.5</v>
      </c>
    </row>
    <row r="10" spans="1:11" x14ac:dyDescent="0.25">
      <c r="A10" s="2" t="s">
        <v>21</v>
      </c>
      <c r="B10" s="2">
        <f>1/4</f>
        <v>0.25</v>
      </c>
      <c r="C10" s="2">
        <f>1/4</f>
        <v>0.25</v>
      </c>
      <c r="D10" s="2">
        <f>1/4</f>
        <v>0.25</v>
      </c>
      <c r="E10" s="2">
        <f>1/4</f>
        <v>0.25</v>
      </c>
      <c r="F10" s="2">
        <f>1/4</f>
        <v>0.25</v>
      </c>
      <c r="G10" s="2">
        <f>2/4</f>
        <v>0.5</v>
      </c>
    </row>
    <row r="11" spans="1:11" x14ac:dyDescent="0.25">
      <c r="A11" s="2" t="s">
        <v>22</v>
      </c>
      <c r="B11" s="2">
        <f>LOG(B9,2)</f>
        <v>-0.41503749927884381</v>
      </c>
      <c r="C11" s="2">
        <f t="shared" ref="C11:G11" si="0">LOG(C9,2)</f>
        <v>-0.41503749927884381</v>
      </c>
      <c r="D11" s="2">
        <f t="shared" si="0"/>
        <v>-0.41503749927884381</v>
      </c>
      <c r="E11" s="2">
        <f t="shared" si="0"/>
        <v>-0.41503749927884381</v>
      </c>
      <c r="F11" s="2">
        <f t="shared" si="0"/>
        <v>-0.41503749927884381</v>
      </c>
      <c r="G11" s="2">
        <f t="shared" si="0"/>
        <v>-1</v>
      </c>
    </row>
    <row r="12" spans="1:11" x14ac:dyDescent="0.25">
      <c r="A12" s="2" t="s">
        <v>23</v>
      </c>
      <c r="B12" s="2">
        <f>LOG(B10,2)</f>
        <v>-2</v>
      </c>
      <c r="C12" s="2">
        <f t="shared" ref="C12:G12" si="1">LOG(C10,2)</f>
        <v>-2</v>
      </c>
      <c r="D12" s="2">
        <f t="shared" si="1"/>
        <v>-2</v>
      </c>
      <c r="E12" s="2">
        <f t="shared" si="1"/>
        <v>-2</v>
      </c>
      <c r="F12" s="2">
        <f t="shared" si="1"/>
        <v>-2</v>
      </c>
      <c r="G12" s="2">
        <f t="shared" si="1"/>
        <v>-1</v>
      </c>
    </row>
    <row r="13" spans="1:11" x14ac:dyDescent="0.25">
      <c r="A13" s="2" t="s">
        <v>24</v>
      </c>
      <c r="B13" s="2">
        <f>B11*B9</f>
        <v>-0.31127812445913283</v>
      </c>
      <c r="C13" s="2">
        <f t="shared" ref="C13:G13" si="2">C11*C9</f>
        <v>-0.31127812445913283</v>
      </c>
      <c r="D13" s="2">
        <f t="shared" si="2"/>
        <v>-0.31127812445913283</v>
      </c>
      <c r="E13" s="2">
        <f t="shared" si="2"/>
        <v>-0.31127812445913283</v>
      </c>
      <c r="F13" s="2">
        <f t="shared" si="2"/>
        <v>-0.31127812445913283</v>
      </c>
      <c r="G13" s="2">
        <f t="shared" si="2"/>
        <v>-0.5</v>
      </c>
    </row>
    <row r="14" spans="1:11" x14ac:dyDescent="0.25">
      <c r="A14" s="2" t="s">
        <v>25</v>
      </c>
      <c r="B14" s="2">
        <f>B12*B10</f>
        <v>-0.5</v>
      </c>
      <c r="C14" s="2">
        <f t="shared" ref="C14:G14" si="3">C12*C10</f>
        <v>-0.5</v>
      </c>
      <c r="D14" s="2">
        <f t="shared" si="3"/>
        <v>-0.5</v>
      </c>
      <c r="E14" s="2">
        <f t="shared" si="3"/>
        <v>-0.5</v>
      </c>
      <c r="F14" s="2">
        <f t="shared" si="3"/>
        <v>-0.5</v>
      </c>
      <c r="G14" s="2">
        <f t="shared" si="3"/>
        <v>-0.5</v>
      </c>
    </row>
    <row r="15" spans="1:11" x14ac:dyDescent="0.25">
      <c r="A15" s="3" t="s">
        <v>26</v>
      </c>
      <c r="B15" s="3">
        <f>-B13-B14</f>
        <v>0.81127812445913283</v>
      </c>
      <c r="C15" s="3">
        <f t="shared" ref="C15:G15" si="4">-C13-C14</f>
        <v>0.81127812445913283</v>
      </c>
      <c r="D15" s="3">
        <f t="shared" si="4"/>
        <v>0.81127812445913283</v>
      </c>
      <c r="E15" s="3">
        <f t="shared" si="4"/>
        <v>0.81127812445913283</v>
      </c>
      <c r="F15" s="3">
        <f t="shared" si="4"/>
        <v>0.81127812445913283</v>
      </c>
      <c r="G15" s="3">
        <f t="shared" si="4"/>
        <v>1</v>
      </c>
    </row>
    <row r="16" spans="1:11" x14ac:dyDescent="0.25">
      <c r="A16" s="2" t="s">
        <v>27</v>
      </c>
      <c r="B16" s="2">
        <f>B9*B10</f>
        <v>0.1875</v>
      </c>
      <c r="C16" s="2">
        <f t="shared" ref="C16:G16" si="5">C9*C10</f>
        <v>0.1875</v>
      </c>
      <c r="D16" s="2">
        <f t="shared" si="5"/>
        <v>0.1875</v>
      </c>
      <c r="E16" s="2">
        <f t="shared" si="5"/>
        <v>0.1875</v>
      </c>
      <c r="F16" s="2">
        <f t="shared" si="5"/>
        <v>0.1875</v>
      </c>
      <c r="G16" s="2">
        <f t="shared" si="5"/>
        <v>0.25</v>
      </c>
    </row>
    <row r="17" spans="1:7" x14ac:dyDescent="0.25">
      <c r="A17" s="3" t="s">
        <v>32</v>
      </c>
      <c r="B17" s="2">
        <f>-2/3*LOG(2/3,2)-1/3*LOG(1/3,2)</f>
        <v>0.91829583405448956</v>
      </c>
      <c r="C17" s="2">
        <f>-1/3*LOG(1/3,2)-2/3*LOG(2/3,2)</f>
        <v>0.91829583405448956</v>
      </c>
      <c r="D17" s="2">
        <f>-2/3*LOG(2/3,2)-1/3*LOG(1/3,2)</f>
        <v>0.91829583405448956</v>
      </c>
      <c r="E17" s="2">
        <f t="shared" ref="C17:F17" si="6">-2/3*LOG(2/3,2)-1/3*LOG(1/3,2)</f>
        <v>0.91829583405448956</v>
      </c>
      <c r="F17" s="2">
        <f t="shared" si="6"/>
        <v>0.91829583405448956</v>
      </c>
    </row>
    <row r="18" spans="1:7" x14ac:dyDescent="0.25">
      <c r="A18" s="3" t="s">
        <v>33</v>
      </c>
      <c r="B18" s="3">
        <f>-1*LOG(1,2)</f>
        <v>0</v>
      </c>
      <c r="C18" s="3">
        <f>-1*LOG(1,2)</f>
        <v>0</v>
      </c>
      <c r="D18" s="3">
        <f t="shared" ref="C18:F18" si="7">-1*LOG(1,2)</f>
        <v>0</v>
      </c>
      <c r="E18" s="3">
        <f t="shared" si="7"/>
        <v>0</v>
      </c>
      <c r="F18" s="3">
        <f t="shared" si="7"/>
        <v>0</v>
      </c>
    </row>
    <row r="19" spans="1:7" x14ac:dyDescent="0.25">
      <c r="A19" s="3" t="s">
        <v>30</v>
      </c>
      <c r="B19" s="5">
        <f>$J$8-B9*B17-B10*B18</f>
        <v>0.31127812445913283</v>
      </c>
      <c r="C19" s="2">
        <f t="shared" ref="C19:F19" si="8">$J$8-C9*C17-C10*C18</f>
        <v>0.31127812445913283</v>
      </c>
      <c r="D19" s="2">
        <f t="shared" si="8"/>
        <v>0.31127812445913283</v>
      </c>
      <c r="E19" s="2">
        <f t="shared" si="8"/>
        <v>0.31127812445913283</v>
      </c>
      <c r="F19" s="2">
        <f t="shared" si="8"/>
        <v>0.31127812445913283</v>
      </c>
    </row>
    <row r="22" spans="1:7" x14ac:dyDescent="0.25">
      <c r="A22" s="3" t="s">
        <v>31</v>
      </c>
    </row>
    <row r="23" spans="1:7" x14ac:dyDescent="0.25">
      <c r="B23" s="2" t="s">
        <v>0</v>
      </c>
      <c r="C23" s="2" t="s">
        <v>3</v>
      </c>
      <c r="D23" s="2" t="s">
        <v>6</v>
      </c>
      <c r="E23" s="2" t="s">
        <v>7</v>
      </c>
      <c r="F23" s="2" t="s">
        <v>10</v>
      </c>
      <c r="G23" s="2" t="s">
        <v>11</v>
      </c>
    </row>
    <row r="24" spans="1:7" x14ac:dyDescent="0.25">
      <c r="B24" s="2" t="s">
        <v>1</v>
      </c>
      <c r="C24" s="2" t="s">
        <v>4</v>
      </c>
      <c r="D24" s="2" t="s">
        <v>4</v>
      </c>
      <c r="E24" s="2" t="s">
        <v>8</v>
      </c>
      <c r="F24" s="2" t="s">
        <v>5</v>
      </c>
      <c r="G24" s="2" t="s">
        <v>4</v>
      </c>
    </row>
    <row r="25" spans="1:7" x14ac:dyDescent="0.25">
      <c r="B25" s="2" t="s">
        <v>1</v>
      </c>
      <c r="C25" s="2" t="s">
        <v>5</v>
      </c>
      <c r="D25" s="2" t="s">
        <v>4</v>
      </c>
      <c r="E25" s="2" t="s">
        <v>8</v>
      </c>
      <c r="F25" s="2" t="s">
        <v>5</v>
      </c>
      <c r="G25" s="2" t="s">
        <v>4</v>
      </c>
    </row>
    <row r="26" spans="1:7" hidden="1" x14ac:dyDescent="0.25">
      <c r="B26" s="2" t="s">
        <v>2</v>
      </c>
      <c r="C26" s="2" t="s">
        <v>4</v>
      </c>
      <c r="D26" s="2" t="s">
        <v>5</v>
      </c>
      <c r="E26" s="2" t="s">
        <v>9</v>
      </c>
      <c r="F26" s="2" t="s">
        <v>5</v>
      </c>
      <c r="G26" s="2" t="s">
        <v>5</v>
      </c>
    </row>
    <row r="27" spans="1:7" x14ac:dyDescent="0.25">
      <c r="B27" s="2" t="s">
        <v>1</v>
      </c>
      <c r="C27" s="2" t="s">
        <v>4</v>
      </c>
      <c r="D27" s="2" t="s">
        <v>4</v>
      </c>
      <c r="E27" s="2" t="s">
        <v>8</v>
      </c>
      <c r="F27" s="2" t="s">
        <v>4</v>
      </c>
      <c r="G27" s="2" t="s">
        <v>5</v>
      </c>
    </row>
    <row r="29" spans="1:7" x14ac:dyDescent="0.25">
      <c r="A29" s="2" t="s">
        <v>20</v>
      </c>
      <c r="C29" s="2">
        <f>2/3</f>
        <v>0.66666666666666663</v>
      </c>
      <c r="D29" s="2">
        <f>1</f>
        <v>1</v>
      </c>
      <c r="E29" s="2">
        <v>1</v>
      </c>
      <c r="F29" s="2">
        <f>2/3</f>
        <v>0.66666666666666663</v>
      </c>
      <c r="G29" s="2">
        <f>2/3</f>
        <v>0.66666666666666663</v>
      </c>
    </row>
    <row r="30" spans="1:7" x14ac:dyDescent="0.25">
      <c r="A30" s="2" t="s">
        <v>21</v>
      </c>
      <c r="C30" s="2">
        <f>1/3</f>
        <v>0.33333333333333331</v>
      </c>
      <c r="D30" s="2">
        <v>0</v>
      </c>
      <c r="E30" s="2">
        <v>0</v>
      </c>
      <c r="F30" s="2">
        <f>1/3</f>
        <v>0.33333333333333331</v>
      </c>
      <c r="G30" s="2">
        <f>1/3</f>
        <v>0.33333333333333331</v>
      </c>
    </row>
    <row r="31" spans="1:7" x14ac:dyDescent="0.25">
      <c r="A31" s="2" t="s">
        <v>22</v>
      </c>
      <c r="C31" s="2">
        <f t="shared" ref="C31:G31" si="9">LOG(C29,2)</f>
        <v>-0.5849625007211563</v>
      </c>
      <c r="D31" s="2">
        <f t="shared" si="9"/>
        <v>0</v>
      </c>
      <c r="E31" s="2">
        <f t="shared" si="9"/>
        <v>0</v>
      </c>
      <c r="F31" s="2">
        <f t="shared" si="9"/>
        <v>-0.5849625007211563</v>
      </c>
      <c r="G31" s="2">
        <f t="shared" si="9"/>
        <v>-0.5849625007211563</v>
      </c>
    </row>
    <row r="32" spans="1:7" x14ac:dyDescent="0.25">
      <c r="A32" s="2" t="s">
        <v>23</v>
      </c>
      <c r="C32" s="2">
        <f t="shared" ref="C32:G32" si="10">LOG(C30,2)</f>
        <v>-1.5849625007211563</v>
      </c>
      <c r="D32" s="2">
        <v>0</v>
      </c>
      <c r="E32" s="2">
        <v>0</v>
      </c>
      <c r="F32" s="2">
        <f t="shared" si="10"/>
        <v>-1.5849625007211563</v>
      </c>
      <c r="G32" s="2">
        <f t="shared" si="10"/>
        <v>-1.5849625007211563</v>
      </c>
    </row>
    <row r="33" spans="1:7" x14ac:dyDescent="0.25">
      <c r="A33" s="2" t="s">
        <v>24</v>
      </c>
      <c r="C33" s="2">
        <f t="shared" ref="C33:G33" si="11">C31*C29</f>
        <v>-0.38997500048077083</v>
      </c>
      <c r="D33" s="2">
        <f t="shared" si="11"/>
        <v>0</v>
      </c>
      <c r="E33" s="2">
        <f t="shared" si="11"/>
        <v>0</v>
      </c>
      <c r="F33" s="2">
        <f t="shared" si="11"/>
        <v>-0.38997500048077083</v>
      </c>
      <c r="G33" s="2">
        <f t="shared" si="11"/>
        <v>-0.38997500048077083</v>
      </c>
    </row>
    <row r="34" spans="1:7" x14ac:dyDescent="0.25">
      <c r="A34" s="2" t="s">
        <v>25</v>
      </c>
      <c r="C34" s="2">
        <f t="shared" ref="C34:G34" si="12">C32*C30</f>
        <v>-0.52832083357371873</v>
      </c>
      <c r="D34" s="2">
        <v>0</v>
      </c>
      <c r="E34" s="2">
        <f t="shared" si="12"/>
        <v>0</v>
      </c>
      <c r="F34" s="2">
        <f t="shared" si="12"/>
        <v>-0.52832083357371873</v>
      </c>
      <c r="G34" s="2">
        <f t="shared" si="12"/>
        <v>-0.52832083357371873</v>
      </c>
    </row>
    <row r="35" spans="1:7" x14ac:dyDescent="0.25">
      <c r="A35" s="3" t="s">
        <v>26</v>
      </c>
      <c r="B35" s="3"/>
      <c r="C35" s="3">
        <f t="shared" ref="C35:D35" si="13">-C33-C34</f>
        <v>0.91829583405448956</v>
      </c>
      <c r="D35" s="3">
        <f t="shared" si="13"/>
        <v>0</v>
      </c>
      <c r="E35" s="3">
        <f t="shared" ref="E35" si="14">-E33-E34</f>
        <v>0</v>
      </c>
      <c r="F35" s="3">
        <f t="shared" ref="F35" si="15">-F33-F34</f>
        <v>0.91829583405448956</v>
      </c>
      <c r="G35" s="4">
        <f t="shared" ref="G35" si="16">-G33-G34</f>
        <v>0.91829583405448956</v>
      </c>
    </row>
    <row r="36" spans="1:7" x14ac:dyDescent="0.25">
      <c r="A36" s="2" t="s">
        <v>27</v>
      </c>
      <c r="C36" s="2">
        <f t="shared" ref="C36:G36" si="17">C29*C30</f>
        <v>0.22222222222222221</v>
      </c>
      <c r="D36" s="2">
        <f t="shared" si="17"/>
        <v>0</v>
      </c>
      <c r="E36" s="2">
        <f t="shared" si="17"/>
        <v>0</v>
      </c>
      <c r="F36" s="2">
        <f t="shared" si="17"/>
        <v>0.22222222222222221</v>
      </c>
      <c r="G36" s="2">
        <f t="shared" si="17"/>
        <v>0.22222222222222221</v>
      </c>
    </row>
    <row r="37" spans="1:7" x14ac:dyDescent="0.25">
      <c r="A37" s="3" t="s">
        <v>32</v>
      </c>
      <c r="C37" s="2">
        <f>-1/2*LOG(1/2,2)-1/2*LOG(1/2,2)</f>
        <v>1</v>
      </c>
      <c r="D37" s="2">
        <f>-2/3*LOG(2/3,2)-1/3*LOG(1/3,2)</f>
        <v>0.91829583405448956</v>
      </c>
      <c r="E37" s="2">
        <f>-2/3*LOG(2/3,2)-1/3*LOG(1/3,2)</f>
        <v>0.91829583405448956</v>
      </c>
      <c r="F37" s="2">
        <f>-2/2*LOG(2/2,2)-0</f>
        <v>0</v>
      </c>
    </row>
    <row r="38" spans="1:7" x14ac:dyDescent="0.25">
      <c r="A38" s="3" t="s">
        <v>33</v>
      </c>
      <c r="B38" s="3"/>
      <c r="C38" s="3">
        <f>-1*LOG(1,2)</f>
        <v>0</v>
      </c>
      <c r="D38" s="3">
        <f t="shared" ref="D38:G38" si="18">-1*LOG(1,2)</f>
        <v>0</v>
      </c>
      <c r="E38" s="3">
        <f t="shared" si="18"/>
        <v>0</v>
      </c>
      <c r="F38" s="3">
        <f t="shared" si="18"/>
        <v>0</v>
      </c>
    </row>
    <row r="39" spans="1:7" x14ac:dyDescent="0.25">
      <c r="A39" s="3" t="s">
        <v>30</v>
      </c>
      <c r="C39" s="2">
        <f>$G$35-C29*C37-C30*C38</f>
        <v>0.25162916738782293</v>
      </c>
      <c r="D39" s="2">
        <f t="shared" ref="D39:F39" si="19">$G$35-D29*D37-D30*D38</f>
        <v>0</v>
      </c>
      <c r="E39" s="2">
        <f t="shared" si="19"/>
        <v>0</v>
      </c>
      <c r="F39" s="5">
        <f t="shared" si="19"/>
        <v>0.91829583405448956</v>
      </c>
    </row>
    <row r="42" spans="1:7" x14ac:dyDescent="0.25">
      <c r="A42" s="3" t="s">
        <v>34</v>
      </c>
    </row>
    <row r="43" spans="1:7" x14ac:dyDescent="0.25">
      <c r="B43" s="2" t="s">
        <v>0</v>
      </c>
      <c r="C43" s="2" t="s">
        <v>3</v>
      </c>
      <c r="D43" s="2" t="s">
        <v>6</v>
      </c>
      <c r="E43" s="2" t="s">
        <v>7</v>
      </c>
      <c r="F43" s="2" t="s">
        <v>10</v>
      </c>
      <c r="G43" s="2" t="s">
        <v>11</v>
      </c>
    </row>
    <row r="44" spans="1:7" x14ac:dyDescent="0.25">
      <c r="B44" s="2" t="s">
        <v>1</v>
      </c>
      <c r="C44" s="2" t="s">
        <v>4</v>
      </c>
      <c r="D44" s="2" t="s">
        <v>4</v>
      </c>
      <c r="E44" s="2" t="s">
        <v>8</v>
      </c>
      <c r="F44" s="2" t="s">
        <v>5</v>
      </c>
      <c r="G44" s="2" t="s">
        <v>4</v>
      </c>
    </row>
    <row r="45" spans="1:7" x14ac:dyDescent="0.25">
      <c r="B45" s="2" t="s">
        <v>1</v>
      </c>
      <c r="C45" s="2" t="s">
        <v>5</v>
      </c>
      <c r="D45" s="2" t="s">
        <v>4</v>
      </c>
      <c r="E45" s="2" t="s">
        <v>8</v>
      </c>
      <c r="F45" s="2" t="s">
        <v>5</v>
      </c>
      <c r="G45" s="2" t="s">
        <v>4</v>
      </c>
    </row>
    <row r="46" spans="1:7" x14ac:dyDescent="0.25">
      <c r="B46" s="2" t="s">
        <v>2</v>
      </c>
      <c r="C46" s="2" t="s">
        <v>4</v>
      </c>
      <c r="D46" s="2" t="s">
        <v>5</v>
      </c>
      <c r="E46" s="2" t="s">
        <v>9</v>
      </c>
      <c r="F46" s="2" t="s">
        <v>5</v>
      </c>
      <c r="G46" s="2" t="s">
        <v>5</v>
      </c>
    </row>
    <row r="47" spans="1:7" x14ac:dyDescent="0.25">
      <c r="B47" s="2" t="s">
        <v>1</v>
      </c>
      <c r="C47" s="2" t="s">
        <v>4</v>
      </c>
      <c r="D47" s="2" t="s">
        <v>4</v>
      </c>
      <c r="E47" s="2" t="s">
        <v>8</v>
      </c>
      <c r="F47" s="2" t="s">
        <v>4</v>
      </c>
      <c r="G47" s="2" t="s">
        <v>5</v>
      </c>
    </row>
    <row r="49" spans="1:7" x14ac:dyDescent="0.25">
      <c r="A49" s="2" t="s">
        <v>20</v>
      </c>
      <c r="C49" s="2">
        <f>2/3</f>
        <v>0.66666666666666663</v>
      </c>
      <c r="D49" s="2">
        <f>1</f>
        <v>1</v>
      </c>
      <c r="E49" s="2">
        <v>1</v>
      </c>
      <c r="G49" s="2">
        <f>2/3</f>
        <v>0.66666666666666663</v>
      </c>
    </row>
    <row r="50" spans="1:7" x14ac:dyDescent="0.25">
      <c r="A50" s="2" t="s">
        <v>21</v>
      </c>
      <c r="C50" s="2">
        <f>1/3</f>
        <v>0.33333333333333331</v>
      </c>
      <c r="D50" s="2">
        <v>0</v>
      </c>
      <c r="E50" s="2">
        <v>0</v>
      </c>
      <c r="G50" s="2">
        <f>1/3</f>
        <v>0.33333333333333331</v>
      </c>
    </row>
    <row r="51" spans="1:7" x14ac:dyDescent="0.25">
      <c r="A51" s="2" t="s">
        <v>22</v>
      </c>
      <c r="C51" s="2">
        <f t="shared" ref="C51:G51" si="20">LOG(C49,2)</f>
        <v>-0.5849625007211563</v>
      </c>
      <c r="D51" s="2">
        <f t="shared" si="20"/>
        <v>0</v>
      </c>
      <c r="E51" s="2">
        <f t="shared" si="20"/>
        <v>0</v>
      </c>
      <c r="G51" s="2">
        <f t="shared" si="20"/>
        <v>-0.5849625007211563</v>
      </c>
    </row>
    <row r="52" spans="1:7" x14ac:dyDescent="0.25">
      <c r="A52" s="2" t="s">
        <v>23</v>
      </c>
      <c r="C52" s="2">
        <f t="shared" ref="C52:G52" si="21">LOG(C50,2)</f>
        <v>-1.5849625007211563</v>
      </c>
      <c r="D52" s="2">
        <v>0</v>
      </c>
      <c r="E52" s="2">
        <v>0</v>
      </c>
      <c r="G52" s="2">
        <f t="shared" ref="F52:G52" si="22">LOG(G50,2)</f>
        <v>-1.5849625007211563</v>
      </c>
    </row>
    <row r="53" spans="1:7" x14ac:dyDescent="0.25">
      <c r="A53" s="2" t="s">
        <v>24</v>
      </c>
      <c r="C53" s="2">
        <f t="shared" ref="C53:G53" si="23">C51*C49</f>
        <v>-0.38997500048077083</v>
      </c>
      <c r="D53" s="2">
        <f t="shared" si="23"/>
        <v>0</v>
      </c>
      <c r="E53" s="2">
        <f t="shared" si="23"/>
        <v>0</v>
      </c>
      <c r="G53" s="2">
        <f t="shared" si="23"/>
        <v>-0.38997500048077083</v>
      </c>
    </row>
    <row r="54" spans="1:7" x14ac:dyDescent="0.25">
      <c r="A54" s="2" t="s">
        <v>25</v>
      </c>
      <c r="C54" s="2">
        <f t="shared" ref="C54:G54" si="24">C52*C50</f>
        <v>-0.52832083357371873</v>
      </c>
      <c r="D54" s="2">
        <v>0</v>
      </c>
      <c r="E54" s="2">
        <f t="shared" ref="E54:G54" si="25">E52*E50</f>
        <v>0</v>
      </c>
      <c r="G54" s="2">
        <f t="shared" si="25"/>
        <v>-0.52832083357371873</v>
      </c>
    </row>
    <row r="55" spans="1:7" x14ac:dyDescent="0.25">
      <c r="A55" s="3" t="s">
        <v>26</v>
      </c>
      <c r="B55" s="3"/>
      <c r="C55" s="3">
        <f t="shared" ref="C55" si="26">-C53-C54</f>
        <v>0.91829583405448956</v>
      </c>
      <c r="D55" s="3">
        <f t="shared" ref="D55" si="27">-D53-D54</f>
        <v>0</v>
      </c>
      <c r="E55" s="3">
        <f t="shared" ref="E55" si="28">-E53-E54</f>
        <v>0</v>
      </c>
      <c r="F55" s="3"/>
      <c r="G55" s="4">
        <f t="shared" ref="G55" si="29">-G53-G54</f>
        <v>0.91829583405448956</v>
      </c>
    </row>
    <row r="56" spans="1:7" x14ac:dyDescent="0.25">
      <c r="A56" s="2" t="s">
        <v>27</v>
      </c>
      <c r="C56" s="2">
        <f t="shared" ref="C56:G56" si="30">C49*C50</f>
        <v>0.22222222222222221</v>
      </c>
      <c r="D56" s="2">
        <f t="shared" si="30"/>
        <v>0</v>
      </c>
      <c r="E56" s="2">
        <f t="shared" si="30"/>
        <v>0</v>
      </c>
      <c r="G56" s="2">
        <f t="shared" si="30"/>
        <v>0.22222222222222221</v>
      </c>
    </row>
    <row r="57" spans="1:7" x14ac:dyDescent="0.25">
      <c r="A57" s="3" t="s">
        <v>28</v>
      </c>
      <c r="C57" s="2">
        <f>-1/2*LOG(1/2,2)-1/2*LOG(1/2,2)</f>
        <v>1</v>
      </c>
      <c r="D57" s="2">
        <f>-2/3*LOG(2/3,2)-1/3*LOG(1/3,2)</f>
        <v>0.91829583405448956</v>
      </c>
      <c r="E57" s="2">
        <f>-2/3*LOG(2/3,2)-1/3*LOG(1/3,2)</f>
        <v>0.91829583405448956</v>
      </c>
    </row>
    <row r="58" spans="1:7" x14ac:dyDescent="0.25">
      <c r="A58" s="3" t="s">
        <v>29</v>
      </c>
      <c r="B58" s="3"/>
      <c r="C58" s="3">
        <f>-1*LOG(1,2)</f>
        <v>0</v>
      </c>
      <c r="D58" s="3">
        <f t="shared" ref="D58:G58" si="31">-1*LOG(1,2)</f>
        <v>0</v>
      </c>
      <c r="E58" s="3">
        <f t="shared" si="31"/>
        <v>0</v>
      </c>
      <c r="F58" s="3"/>
    </row>
    <row r="59" spans="1:7" x14ac:dyDescent="0.25">
      <c r="A59" s="3" t="s">
        <v>30</v>
      </c>
      <c r="C59" s="2">
        <f>$G$35-C49*C57-C50*C58</f>
        <v>0.25162916738782293</v>
      </c>
      <c r="D59" s="2">
        <f t="shared" ref="D59" si="32">$G$35-D49*D57-D50*D58</f>
        <v>0</v>
      </c>
      <c r="E59" s="2">
        <f t="shared" ref="E59" si="33">$G$35-E49*E57-E50*E58</f>
        <v>0</v>
      </c>
      <c r="F59" s="3"/>
    </row>
  </sheetData>
  <pageMargins left="0.7" right="0.7" top="0.75" bottom="0.75" header="0.3" footer="0.3"/>
  <pageSetup orientation="portrait" horizontalDpi="90" verticalDpi="9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Saggar, Prem</dc:creator>
  <cp:lastModifiedBy>Saggar, Prem</cp:lastModifiedBy>
  <dcterms:created xsi:type="dcterms:W3CDTF">2018-11-07T13:27:56Z</dcterms:created>
  <dcterms:modified xsi:type="dcterms:W3CDTF">2018-11-07T18:01:53Z</dcterms:modified>
</cp:coreProperties>
</file>